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<sst xmlns="http://schemas.openxmlformats.org/spreadsheetml/2006/main" count="127" uniqueCount="124">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</sst>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13220964.95</v>
      </c>
      <c r="D9" s="9">
        <f>SUM(D10:D16)</f>
        <v>6949075.409999999</v>
      </c>
      <c r="E9" s="11" t="s">
        <v>8</v>
      </c>
      <c r="F9" s="9">
        <f>SUM(F10:F18)</f>
        <v>1538025.24</v>
      </c>
      <c r="G9" s="9">
        <f>SUM(G10:G18)</f>
        <v>3118146.54</v>
      </c>
    </row>
    <row r="10" spans="2:7" ht="12.75">
      <c r="B10" s="12" t="s">
        <v>9</v>
      </c>
      <c r="C10" s="9">
        <v>196488.08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12997212.27</v>
      </c>
      <c r="D11" s="9">
        <v>6921810.81</v>
      </c>
      <c r="E11" s="13" t="s">
        <v>12</v>
      </c>
      <c r="F11" s="9">
        <v>11792.5</v>
      </c>
      <c r="G11" s="9">
        <v>171399.58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27264.6</v>
      </c>
      <c r="D15" s="9">
        <v>27264.6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1525975.74</v>
      </c>
      <c r="G16" s="9">
        <v>2946746.96</v>
      </c>
    </row>
    <row r="17" spans="2:7" ht="12.75">
      <c r="B17" s="10" t="s">
        <v>23</v>
      </c>
      <c r="C17" s="9">
        <f>SUM(C18:C24)</f>
        <v>451.44</v>
      </c>
      <c r="D17" s="9">
        <f>SUM(D18:D24)</f>
        <v>10510.32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257</v>
      </c>
      <c r="G18" s="9">
        <v>0</v>
      </c>
    </row>
    <row r="19" spans="2:7" ht="12.75">
      <c r="B19" s="12" t="s">
        <v>27</v>
      </c>
      <c r="C19" s="9">
        <v>0</v>
      </c>
      <c r="D19" s="9">
        <v>9782.76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451.44</v>
      </c>
      <c r="D24" s="9">
        <v>727.56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13221416.389999999</v>
      </c>
      <c r="D47" s="9">
        <f>D9+D17+D25+D31+D37+D38+D41</f>
        <v>6959585.7299999995</v>
      </c>
      <c r="E47" s="8" t="s">
        <v>82</v>
      </c>
      <c r="F47" s="9">
        <f>F9+F19+F23+F26+F27+F31+F38+F42</f>
        <v>1538025.24</v>
      </c>
      <c r="G47" s="9">
        <f>G9+G19+G23+G26+G27+G31+G38+G42</f>
        <v>3118146.54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80904561.48</v>
      </c>
      <c r="D52" s="9">
        <v>80904561.48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78125251.58</v>
      </c>
      <c r="D53" s="9">
        <v>78125251.58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6073638.37</v>
      </c>
      <c r="D54" s="9">
        <v>6073638.37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-114045187.65</v>
      </c>
      <c r="D55" s="9">
        <v>-111256971.86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1538025.24</v>
      </c>
      <c r="G59" s="9">
        <f>G47+G57</f>
        <v>3118146.54</v>
      </c>
    </row>
    <row r="60" spans="2:7" ht="25.5">
      <c r="B60" s="6" t="s">
        <v>102</v>
      </c>
      <c r="C60" s="9">
        <f>SUM(C50:C58)</f>
        <v>51058263.78</v>
      </c>
      <c r="D60" s="9">
        <f>SUM(D50:D58)</f>
        <v>53846479.57000001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64279680.17</v>
      </c>
      <c r="D62" s="9">
        <f>D47+D60</f>
        <v>60806065.300000004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56281810.91</v>
      </c>
      <c r="G63" s="9">
        <f>SUM(G64:G66)</f>
        <v>56281810.91</v>
      </c>
    </row>
    <row r="64" spans="2:7" ht="12.75">
      <c r="B64" s="10"/>
      <c r="C64" s="9"/>
      <c r="D64" s="9"/>
      <c r="E64" s="11" t="s">
        <v>106</v>
      </c>
      <c r="F64" s="9">
        <v>23135536.3</v>
      </c>
      <c r="G64" s="9">
        <v>23135536.3</v>
      </c>
    </row>
    <row r="65" spans="2:7" ht="12.75">
      <c r="B65" s="10"/>
      <c r="C65" s="9"/>
      <c r="D65" s="9"/>
      <c r="E65" s="11" t="s">
        <v>107</v>
      </c>
      <c r="F65" s="9">
        <v>33146274.61</v>
      </c>
      <c r="G65" s="9">
        <v>33146274.61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6459844.0200000005</v>
      </c>
      <c r="G68" s="9">
        <f>SUM(G69:G73)</f>
        <v>1406107.8499999996</v>
      </c>
    </row>
    <row r="69" spans="2:7" ht="12.75">
      <c r="B69" s="10"/>
      <c r="C69" s="9"/>
      <c r="D69" s="9"/>
      <c r="E69" s="11" t="s">
        <v>110</v>
      </c>
      <c r="F69" s="9">
        <v>8095513.73</v>
      </c>
      <c r="G69" s="9">
        <v>-5311740.25</v>
      </c>
    </row>
    <row r="70" spans="2:7" ht="12.75">
      <c r="B70" s="10"/>
      <c r="C70" s="9"/>
      <c r="D70" s="9"/>
      <c r="E70" s="11" t="s">
        <v>111</v>
      </c>
      <c r="F70" s="9">
        <v>-2156048.79</v>
      </c>
      <c r="G70" s="9">
        <v>6197469.02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520379.08</v>
      </c>
      <c r="G72" s="9">
        <v>520379.08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62741654.93</v>
      </c>
      <c r="G79" s="9">
        <f>G63+G68+G75</f>
        <v>57687918.76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64279680.17</v>
      </c>
      <c r="G81" s="9">
        <f>G59+G79</f>
        <v>60806065.3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2016-12-20T19:33:34Z</cp:lastPrinted>
  <dcterms:created xsi:type="dcterms:W3CDTF">2016-10-11T18:36:49Z</dcterms:created>
  <dcterms:modified xsi:type="dcterms:W3CDTF">2023-10-19T20:44:28Z</dcterms:modified>
  <cp:category/>
  <cp:version/>
  <cp:contentType/>
  <cp:contentStatus/>
</cp:coreProperties>
</file>